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607aa82665b422/修論関係/"/>
    </mc:Choice>
  </mc:AlternateContent>
  <xr:revisionPtr revIDLastSave="156" documentId="8_{E22B2598-E50E-427C-9AFE-398FC8DF00F9}" xr6:coauthVersionLast="47" xr6:coauthVersionMax="47" xr10:uidLastSave="{27B9ECEA-F107-479C-A55E-88BFF5E85540}"/>
  <bookViews>
    <workbookView xWindow="-108" yWindow="-108" windowWidth="23256" windowHeight="12576" activeTab="2" xr2:uid="{A5553661-89A0-45B2-8E5E-75827EFA30E1}"/>
  </bookViews>
  <sheets>
    <sheet name="methods" sheetId="1" r:id="rId1"/>
    <sheet name="site" sheetId="2" r:id="rId2"/>
    <sheet name="species" sheetId="3" r:id="rId3"/>
    <sheet name="柳田町自然栽培田" sheetId="4" r:id="rId4"/>
    <sheet name="柳田町慣行栽培田" sheetId="6" r:id="rId5"/>
    <sheet name="志々見町慣行栽培田" sheetId="12" r:id="rId6"/>
    <sheet name="千路町自然栽培田" sheetId="13" r:id="rId7"/>
    <sheet name="千路町慣行栽培田" sheetId="14" r:id="rId8"/>
    <sheet name="敷浪自然栽培田" sheetId="15" r:id="rId9"/>
    <sheet name="敷浪慣行栽培田" sheetId="16" r:id="rId10"/>
    <sheet name="菅池町自然栽培田" sheetId="17" r:id="rId11"/>
    <sheet name="菅池町慣行栽培田" sheetId="18" r:id="rId12"/>
    <sheet name="滝町自然栽培田" sheetId="7" r:id="rId13"/>
    <sheet name="滝町慣行栽培田" sheetId="9" r:id="rId14"/>
    <sheet name="菱分町自然栽培田" sheetId="8" r:id="rId15"/>
    <sheet name="生息数(匹)" sheetId="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8" l="1"/>
  <c r="F10" i="18" s="1"/>
  <c r="E9" i="18"/>
  <c r="F9" i="18" s="1"/>
  <c r="E8" i="18"/>
  <c r="F8" i="18" s="1"/>
  <c r="E7" i="18"/>
  <c r="F7" i="18" s="1"/>
  <c r="E6" i="18"/>
  <c r="F6" i="18" s="1"/>
  <c r="E5" i="18"/>
  <c r="F5" i="18" s="1"/>
  <c r="E4" i="18"/>
  <c r="F4" i="18" s="1"/>
  <c r="E3" i="18"/>
  <c r="F3" i="18" s="1"/>
  <c r="E10" i="17"/>
  <c r="F10" i="17" s="1"/>
  <c r="E9" i="17"/>
  <c r="F9" i="17" s="1"/>
  <c r="E8" i="17"/>
  <c r="F8" i="17" s="1"/>
  <c r="E7" i="17"/>
  <c r="F7" i="17" s="1"/>
  <c r="E6" i="17"/>
  <c r="F6" i="17" s="1"/>
  <c r="E5" i="17"/>
  <c r="F5" i="17" s="1"/>
  <c r="E4" i="17"/>
  <c r="F4" i="17" s="1"/>
  <c r="E3" i="17"/>
  <c r="F3" i="17" s="1"/>
  <c r="E10" i="16"/>
  <c r="F10" i="16" s="1"/>
  <c r="E9" i="16"/>
  <c r="F9" i="16" s="1"/>
  <c r="E8" i="16"/>
  <c r="F8" i="16" s="1"/>
  <c r="E7" i="16"/>
  <c r="F7" i="16" s="1"/>
  <c r="E6" i="16"/>
  <c r="F6" i="16" s="1"/>
  <c r="E5" i="16"/>
  <c r="F5" i="16" s="1"/>
  <c r="E4" i="16"/>
  <c r="F4" i="16" s="1"/>
  <c r="E3" i="16"/>
  <c r="F3" i="16" s="1"/>
  <c r="E10" i="15"/>
  <c r="F10" i="15" s="1"/>
  <c r="E9" i="15"/>
  <c r="F9" i="15" s="1"/>
  <c r="E8" i="15"/>
  <c r="F8" i="15" s="1"/>
  <c r="E7" i="15"/>
  <c r="F7" i="15" s="1"/>
  <c r="E6" i="15"/>
  <c r="F6" i="15" s="1"/>
  <c r="E5" i="15"/>
  <c r="F5" i="15" s="1"/>
  <c r="E4" i="15"/>
  <c r="F4" i="15" s="1"/>
  <c r="E3" i="15"/>
  <c r="F3" i="15" s="1"/>
  <c r="E10" i="14"/>
  <c r="F10" i="14" s="1"/>
  <c r="E9" i="14"/>
  <c r="F9" i="14" s="1"/>
  <c r="E8" i="14"/>
  <c r="F8" i="14" s="1"/>
  <c r="E7" i="14"/>
  <c r="F7" i="14" s="1"/>
  <c r="E6" i="14"/>
  <c r="F6" i="14" s="1"/>
  <c r="E5" i="14"/>
  <c r="F5" i="14" s="1"/>
  <c r="E4" i="14"/>
  <c r="F4" i="14" s="1"/>
  <c r="E3" i="14"/>
  <c r="F3" i="14" s="1"/>
  <c r="E10" i="13"/>
  <c r="F10" i="13" s="1"/>
  <c r="E9" i="13"/>
  <c r="F9" i="13" s="1"/>
  <c r="E8" i="13"/>
  <c r="F8" i="13" s="1"/>
  <c r="E7" i="13"/>
  <c r="F7" i="13" s="1"/>
  <c r="E6" i="13"/>
  <c r="F6" i="13" s="1"/>
  <c r="E5" i="13"/>
  <c r="F5" i="13" s="1"/>
  <c r="E4" i="13"/>
  <c r="F4" i="13" s="1"/>
  <c r="E3" i="13"/>
  <c r="F3" i="13" s="1"/>
  <c r="E10" i="12"/>
  <c r="F10" i="12" s="1"/>
  <c r="E9" i="12"/>
  <c r="F9" i="12" s="1"/>
  <c r="E8" i="12"/>
  <c r="F8" i="12" s="1"/>
  <c r="E7" i="12"/>
  <c r="F7" i="12" s="1"/>
  <c r="E6" i="12"/>
  <c r="F6" i="12" s="1"/>
  <c r="E5" i="12"/>
  <c r="F5" i="12" s="1"/>
  <c r="E4" i="12"/>
  <c r="F4" i="12" s="1"/>
  <c r="E3" i="12"/>
  <c r="F3" i="12" s="1"/>
  <c r="E10" i="8"/>
  <c r="F10" i="8" s="1"/>
  <c r="E9" i="8"/>
  <c r="F9" i="8" s="1"/>
  <c r="E8" i="8"/>
  <c r="F8" i="8" s="1"/>
  <c r="E7" i="8"/>
  <c r="F7" i="8" s="1"/>
  <c r="E6" i="8"/>
  <c r="F6" i="8" s="1"/>
  <c r="E5" i="8"/>
  <c r="F5" i="8" s="1"/>
  <c r="E4" i="8"/>
  <c r="F4" i="8" s="1"/>
  <c r="E3" i="8"/>
  <c r="F3" i="8" s="1"/>
  <c r="E10" i="9"/>
  <c r="F10" i="9" s="1"/>
  <c r="E9" i="9"/>
  <c r="F9" i="9" s="1"/>
  <c r="E8" i="9"/>
  <c r="F8" i="9" s="1"/>
  <c r="E7" i="9"/>
  <c r="F7" i="9" s="1"/>
  <c r="E6" i="9"/>
  <c r="F6" i="9" s="1"/>
  <c r="E5" i="9"/>
  <c r="F5" i="9" s="1"/>
  <c r="E4" i="9"/>
  <c r="F4" i="9" s="1"/>
  <c r="E3" i="9"/>
  <c r="F3" i="9" s="1"/>
  <c r="E10" i="7"/>
  <c r="F10" i="7" s="1"/>
  <c r="E9" i="7"/>
  <c r="F9" i="7" s="1"/>
  <c r="E8" i="7"/>
  <c r="F8" i="7" s="1"/>
  <c r="E7" i="7"/>
  <c r="F7" i="7" s="1"/>
  <c r="E6" i="7"/>
  <c r="F6" i="7" s="1"/>
  <c r="E5" i="7"/>
  <c r="F5" i="7" s="1"/>
  <c r="E4" i="7"/>
  <c r="F4" i="7" s="1"/>
  <c r="E3" i="7"/>
  <c r="F3" i="7" s="1"/>
  <c r="E10" i="6"/>
  <c r="F10" i="6" s="1"/>
  <c r="E9" i="6"/>
  <c r="F9" i="6" s="1"/>
  <c r="E8" i="6"/>
  <c r="F8" i="6" s="1"/>
  <c r="E7" i="6"/>
  <c r="F7" i="6" s="1"/>
  <c r="E6" i="6"/>
  <c r="F6" i="6" s="1"/>
  <c r="E5" i="6"/>
  <c r="F5" i="6" s="1"/>
  <c r="E4" i="6"/>
  <c r="F4" i="6" s="1"/>
  <c r="E3" i="6"/>
  <c r="F3" i="6" s="1"/>
  <c r="E10" i="4"/>
  <c r="F10" i="4" s="1"/>
  <c r="E9" i="4"/>
  <c r="F9" i="4" s="1"/>
  <c r="E8" i="4"/>
  <c r="F8" i="4" s="1"/>
  <c r="E7" i="4"/>
  <c r="F7" i="4" s="1"/>
  <c r="E6" i="4"/>
  <c r="F6" i="4" s="1"/>
  <c r="E5" i="4"/>
  <c r="F5" i="4" s="1"/>
  <c r="E4" i="4"/>
  <c r="F4" i="4" s="1"/>
  <c r="E3" i="4"/>
  <c r="F3" i="4" s="1"/>
</calcChain>
</file>

<file path=xl/sharedStrings.xml><?xml version="1.0" encoding="utf-8"?>
<sst xmlns="http://schemas.openxmlformats.org/spreadsheetml/2006/main" count="564" uniqueCount="66">
  <si>
    <t>Site_no</t>
  </si>
  <si>
    <t>Site_id</t>
  </si>
  <si>
    <t>Collector
(full name)</t>
  </si>
  <si>
    <t>Sampling_day
(YYYY/MM/DD)</t>
  </si>
  <si>
    <t>Country</t>
  </si>
  <si>
    <t>Prefecture</t>
    <phoneticPr fontId="2"/>
  </si>
  <si>
    <t>city</t>
  </si>
  <si>
    <t>Latitude (DEG)</t>
  </si>
  <si>
    <t>Longitude (DEG)</t>
  </si>
  <si>
    <t>Geodetic_datum</t>
  </si>
  <si>
    <t>工藤秀平</t>
    <rPh sb="0" eb="2">
      <t>クドウ</t>
    </rPh>
    <rPh sb="2" eb="4">
      <t>シュウヘイ</t>
    </rPh>
    <phoneticPr fontId="2"/>
  </si>
  <si>
    <t>日本</t>
    <rPh sb="0" eb="2">
      <t>ニホン</t>
    </rPh>
    <phoneticPr fontId="2"/>
  </si>
  <si>
    <t>石川県</t>
    <rPh sb="0" eb="3">
      <t>イシカワケン</t>
    </rPh>
    <phoneticPr fontId="2"/>
  </si>
  <si>
    <t>羽咋市柳田町</t>
    <rPh sb="0" eb="3">
      <t>ハクイシ</t>
    </rPh>
    <rPh sb="3" eb="5">
      <t>ヤナギタ</t>
    </rPh>
    <rPh sb="5" eb="6">
      <t>マチ</t>
    </rPh>
    <phoneticPr fontId="2"/>
  </si>
  <si>
    <t>WGS84</t>
  </si>
  <si>
    <t>志々見町慣行栽培田</t>
    <rPh sb="0" eb="1">
      <t>シ</t>
    </rPh>
    <rPh sb="2" eb="3">
      <t>ミ</t>
    </rPh>
    <rPh sb="3" eb="4">
      <t>マチ</t>
    </rPh>
    <rPh sb="4" eb="9">
      <t>カンコウサイバイデン</t>
    </rPh>
    <phoneticPr fontId="2"/>
  </si>
  <si>
    <t>羽咋市志々見町</t>
    <rPh sb="0" eb="3">
      <t>ハクイシ</t>
    </rPh>
    <phoneticPr fontId="2"/>
  </si>
  <si>
    <t>千路町自然栽培田</t>
    <rPh sb="0" eb="1">
      <t>セン</t>
    </rPh>
    <rPh sb="1" eb="2">
      <t>ジ</t>
    </rPh>
    <rPh sb="2" eb="3">
      <t>マチ</t>
    </rPh>
    <rPh sb="3" eb="8">
      <t>シゼンサイバイデン</t>
    </rPh>
    <phoneticPr fontId="2"/>
  </si>
  <si>
    <t>羽咋市千路町</t>
    <rPh sb="0" eb="3">
      <t>ハクイシ</t>
    </rPh>
    <rPh sb="3" eb="6">
      <t>センジマチ</t>
    </rPh>
    <phoneticPr fontId="2"/>
  </si>
  <si>
    <t>千路町慣行栽培田</t>
    <rPh sb="0" eb="1">
      <t>セン</t>
    </rPh>
    <rPh sb="1" eb="2">
      <t>ジ</t>
    </rPh>
    <rPh sb="2" eb="3">
      <t>マチ</t>
    </rPh>
    <rPh sb="3" eb="5">
      <t>カンコウ</t>
    </rPh>
    <rPh sb="5" eb="7">
      <t>サイバイ</t>
    </rPh>
    <rPh sb="7" eb="8">
      <t>デン</t>
    </rPh>
    <phoneticPr fontId="2"/>
  </si>
  <si>
    <t>羽咋市千路町</t>
    <phoneticPr fontId="2"/>
  </si>
  <si>
    <t>敷浪自然栽培田</t>
    <rPh sb="0" eb="2">
      <t>シキナミ</t>
    </rPh>
    <rPh sb="2" eb="4">
      <t>シゼン</t>
    </rPh>
    <rPh sb="4" eb="7">
      <t>サイバイデン</t>
    </rPh>
    <phoneticPr fontId="2"/>
  </si>
  <si>
    <t>羽咋郡宝達志水町</t>
    <rPh sb="0" eb="3">
      <t>ハクイグン</t>
    </rPh>
    <rPh sb="3" eb="8">
      <t>ホウダツシミズチョウ</t>
    </rPh>
    <phoneticPr fontId="2"/>
  </si>
  <si>
    <t>敷浪慣行栽培田</t>
    <rPh sb="0" eb="2">
      <t>シキナミ</t>
    </rPh>
    <rPh sb="2" eb="7">
      <t>カンコウサイバイデン</t>
    </rPh>
    <phoneticPr fontId="2"/>
  </si>
  <si>
    <t>菅池町自然栽培田</t>
    <rPh sb="0" eb="3">
      <t>スガイケマチ</t>
    </rPh>
    <rPh sb="3" eb="8">
      <t>シゼンサイバイデン</t>
    </rPh>
    <phoneticPr fontId="2"/>
  </si>
  <si>
    <t>羽咋市菅池町</t>
    <rPh sb="0" eb="3">
      <t>ハクイシ</t>
    </rPh>
    <rPh sb="3" eb="6">
      <t>スガイケマチ</t>
    </rPh>
    <phoneticPr fontId="2"/>
  </si>
  <si>
    <t>菅池町慣行栽培田</t>
    <rPh sb="0" eb="3">
      <t>スガイケマチ</t>
    </rPh>
    <rPh sb="3" eb="8">
      <t>カンコウサイバイデン</t>
    </rPh>
    <phoneticPr fontId="2"/>
  </si>
  <si>
    <t>※Site_noは2021年度版と共通</t>
    <rPh sb="13" eb="14">
      <t>ネン</t>
    </rPh>
    <rPh sb="14" eb="15">
      <t>ド</t>
    </rPh>
    <rPh sb="15" eb="16">
      <t>バン</t>
    </rPh>
    <rPh sb="17" eb="19">
      <t>キョウツウ</t>
    </rPh>
    <phoneticPr fontId="2"/>
  </si>
  <si>
    <t>Family</t>
  </si>
  <si>
    <t>Species</t>
  </si>
  <si>
    <t>和名</t>
    <rPh sb="0" eb="2">
      <t>ワメイ</t>
    </rPh>
    <phoneticPr fontId="2"/>
  </si>
  <si>
    <t>石川県レッドリスト</t>
    <rPh sb="0" eb="3">
      <t>イシカワケン</t>
    </rPh>
    <phoneticPr fontId="2"/>
  </si>
  <si>
    <t>環境省レッドリスト</t>
    <rPh sb="0" eb="3">
      <t>カンキョウショウ</t>
    </rPh>
    <phoneticPr fontId="2"/>
  </si>
  <si>
    <t>ニホンアマガエル</t>
    <phoneticPr fontId="2"/>
  </si>
  <si>
    <t>トノサマガエル</t>
    <phoneticPr fontId="2"/>
  </si>
  <si>
    <t>Rana nigromaculata</t>
    <phoneticPr fontId="2"/>
  </si>
  <si>
    <t>Dryophytes japonicus</t>
  </si>
  <si>
    <t>Hylidae</t>
  </si>
  <si>
    <t>Ranidae</t>
  </si>
  <si>
    <t>-</t>
    <phoneticPr fontId="2"/>
  </si>
  <si>
    <t>準絶滅危惧種(NT)</t>
    <rPh sb="0" eb="6">
      <t>ジュンゼツメツキグシュ</t>
    </rPh>
    <phoneticPr fontId="2"/>
  </si>
  <si>
    <t>※数値の単位は(匹/100ｍ)(詳細はmethods参照)</t>
    <rPh sb="1" eb="3">
      <t>スウチ</t>
    </rPh>
    <rPh sb="4" eb="6">
      <t>タンイ</t>
    </rPh>
    <rPh sb="8" eb="9">
      <t>ヒキ</t>
    </rPh>
    <rPh sb="16" eb="18">
      <t>ショウサイ</t>
    </rPh>
    <rPh sb="26" eb="28">
      <t>サンショウ</t>
    </rPh>
    <phoneticPr fontId="2"/>
  </si>
  <si>
    <t>生息数(匹)</t>
    <rPh sb="0" eb="3">
      <t>セイソクスウ</t>
    </rPh>
    <rPh sb="4" eb="5">
      <t>ヒキ</t>
    </rPh>
    <phoneticPr fontId="2"/>
  </si>
  <si>
    <t>密度(匹/100ｍ)</t>
    <rPh sb="0" eb="2">
      <t>ミツド</t>
    </rPh>
    <rPh sb="3" eb="4">
      <t>ヒキ</t>
    </rPh>
    <phoneticPr fontId="2"/>
  </si>
  <si>
    <t>調査畦畔長(m)</t>
    <rPh sb="0" eb="5">
      <t>チョウサケイハンチョウ</t>
    </rPh>
    <phoneticPr fontId="2"/>
  </si>
  <si>
    <t>志々見町慣行栽培田</t>
  </si>
  <si>
    <t>千路町自然栽培田</t>
  </si>
  <si>
    <t>千路町慣行栽培田</t>
  </si>
  <si>
    <t>敷浪自然栽培田</t>
  </si>
  <si>
    <t>敷浪慣行栽培田</t>
  </si>
  <si>
    <t>菅池町自然栽培田</t>
  </si>
  <si>
    <t>菅池町慣行栽培田</t>
  </si>
  <si>
    <t>2021/6/26~8/7</t>
  </si>
  <si>
    <t>柳田町自然栽培田</t>
    <rPh sb="0" eb="2">
      <t>ヤナギダ</t>
    </rPh>
    <rPh sb="2" eb="3">
      <t>マチ</t>
    </rPh>
    <rPh sb="3" eb="8">
      <t>シゼンサイバイデン</t>
    </rPh>
    <phoneticPr fontId="2"/>
  </si>
  <si>
    <t>2021/6/26~8/7</t>
    <phoneticPr fontId="2"/>
  </si>
  <si>
    <t>柳田町慣行栽培田</t>
    <rPh sb="0" eb="2">
      <t>ヤナギダ</t>
    </rPh>
    <rPh sb="2" eb="3">
      <t>マチ</t>
    </rPh>
    <rPh sb="3" eb="8">
      <t>カンコウサイバイデン</t>
    </rPh>
    <phoneticPr fontId="2"/>
  </si>
  <si>
    <t>滝町自然栽培田</t>
    <rPh sb="0" eb="2">
      <t>タキマチ</t>
    </rPh>
    <rPh sb="2" eb="7">
      <t>シゼンサイバイデン</t>
    </rPh>
    <phoneticPr fontId="2"/>
  </si>
  <si>
    <t>羽咋市滝町</t>
    <rPh sb="0" eb="3">
      <t>ハクイシ</t>
    </rPh>
    <rPh sb="3" eb="5">
      <t>タキマチ</t>
    </rPh>
    <phoneticPr fontId="2"/>
  </si>
  <si>
    <t>滝町慣行栽培田</t>
    <rPh sb="0" eb="2">
      <t>タキマチ</t>
    </rPh>
    <rPh sb="2" eb="7">
      <t>カンコウサイバイデン</t>
    </rPh>
    <phoneticPr fontId="2"/>
  </si>
  <si>
    <t>菱分町自然栽培田</t>
    <rPh sb="0" eb="3">
      <t>ヒシワケマチ</t>
    </rPh>
    <rPh sb="3" eb="8">
      <t>シゼンサイバイデン</t>
    </rPh>
    <phoneticPr fontId="2"/>
  </si>
  <si>
    <t>羽咋市菱分町</t>
    <rPh sb="3" eb="6">
      <t>ヒシワケマチ</t>
    </rPh>
    <phoneticPr fontId="2"/>
  </si>
  <si>
    <t>柳田町慣行栽培田</t>
    <rPh sb="0" eb="3">
      <t>ヤナギダマチ</t>
    </rPh>
    <rPh sb="3" eb="5">
      <t>カンコウ</t>
    </rPh>
    <rPh sb="5" eb="7">
      <t>サイバイ</t>
    </rPh>
    <rPh sb="7" eb="8">
      <t>デン</t>
    </rPh>
    <phoneticPr fontId="2"/>
  </si>
  <si>
    <t>柳田町自然栽培田</t>
    <rPh sb="0" eb="3">
      <t>ヤナギダマチ</t>
    </rPh>
    <rPh sb="3" eb="8">
      <t>シゼンサイバイデン</t>
    </rPh>
    <phoneticPr fontId="2"/>
  </si>
  <si>
    <t>菱分町自然栽培田</t>
    <rPh sb="0" eb="8">
      <t>ヒシワケマチシゼンサイバイデン</t>
    </rPh>
    <phoneticPr fontId="2"/>
  </si>
  <si>
    <t>滝町慣行栽培田</t>
    <rPh sb="0" eb="7">
      <t>タキマチカンコウサイバイデン</t>
    </rPh>
    <phoneticPr fontId="2"/>
  </si>
  <si>
    <t>滝町自然栽培田</t>
    <rPh sb="0" eb="7">
      <t>タキマチシゼンサイバイデン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</si>
</sst>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3" borderId="2" xfId="0" applyFill="1" applyBorder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1" applyFont="1">
      <alignment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619125</xdr:colOff>
      <xdr:row>19</xdr:row>
      <xdr:rowOff>175260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B9ACD2-C1E5-4CEE-89D7-B33F85E58C64}"/>
            </a:ext>
          </a:extLst>
        </xdr:cNvPr>
        <xdr:cNvSpPr txBox="1"/>
      </xdr:nvSpPr>
      <xdr:spPr>
        <a:xfrm>
          <a:off x="0" y="0"/>
          <a:ext cx="6654165" cy="4518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＜捕獲方法＞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・羽咋市および宝達志水町の邑知地域において、水田の畦畔上で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見取り法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ルッキング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によるカエル類生息数のカウントを行った。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・畦畔の長辺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辺と排水路側の短辺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辺の計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を歩き、畦畔上にいたカエル類と水田に飛び出したカエル類、水田内の畦畔から稲の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条目までの間にいたカエル類を計数した。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・水田によって畦畔長が異なるため、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ｍごとのアバンダンスとして記録した。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・実際の生息数と畦畔長については調査地ごとのシートを参照。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0</xdr:col>
      <xdr:colOff>175260</xdr:colOff>
      <xdr:row>8</xdr:row>
      <xdr:rowOff>91440</xdr:rowOff>
    </xdr:from>
    <xdr:to>
      <xdr:col>6</xdr:col>
      <xdr:colOff>374434</xdr:colOff>
      <xdr:row>18</xdr:row>
      <xdr:rowOff>202594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B1F1149-A853-4AA9-B116-93A3139625BC}"/>
            </a:ext>
          </a:extLst>
        </xdr:cNvPr>
        <xdr:cNvGrpSpPr/>
      </xdr:nvGrpSpPr>
      <xdr:grpSpPr>
        <a:xfrm>
          <a:off x="175260" y="1920240"/>
          <a:ext cx="4222534" cy="2397154"/>
          <a:chOff x="163830" y="1931670"/>
          <a:chExt cx="4247299" cy="2404774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F9710AAD-ECF9-4A87-8E9D-3C4022E1E8C4}"/>
              </a:ext>
            </a:extLst>
          </xdr:cNvPr>
          <xdr:cNvGrpSpPr/>
        </xdr:nvGrpSpPr>
        <xdr:grpSpPr>
          <a:xfrm>
            <a:off x="163830" y="1931670"/>
            <a:ext cx="4247299" cy="2404774"/>
            <a:chOff x="103187" y="2938190"/>
            <a:chExt cx="5266672" cy="2404774"/>
          </a:xfrm>
        </xdr:grpSpPr>
        <xdr:sp macro="" textlink="">
          <xdr:nvSpPr>
            <xdr:cNvPr id="8" name="正方形/長方形 7">
              <a:extLst>
                <a:ext uri="{FF2B5EF4-FFF2-40B4-BE49-F238E27FC236}">
                  <a16:creationId xmlns:a16="http://schemas.microsoft.com/office/drawing/2014/main" id="{C1C79AA8-2B21-406B-AB79-B537E5022656}"/>
                </a:ext>
              </a:extLst>
            </xdr:cNvPr>
            <xdr:cNvSpPr/>
          </xdr:nvSpPr>
          <xdr:spPr>
            <a:xfrm>
              <a:off x="103187" y="2940424"/>
              <a:ext cx="5266672" cy="2402540"/>
            </a:xfrm>
            <a:prstGeom prst="rect">
              <a:avLst/>
            </a:prstGeom>
            <a:noFill/>
            <a:ln w="38100"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>
                <a:latin typeface="+mj-ea"/>
                <a:ea typeface="+mj-ea"/>
              </a:endParaRPr>
            </a:p>
          </xdr:txBody>
        </xdr:sp>
        <xdr:sp macro="" textlink="">
          <xdr:nvSpPr>
            <xdr:cNvPr id="9" name="四角形: 角を丸くする 8">
              <a:extLst>
                <a:ext uri="{FF2B5EF4-FFF2-40B4-BE49-F238E27FC236}">
                  <a16:creationId xmlns:a16="http://schemas.microsoft.com/office/drawing/2014/main" id="{DC06A3EB-9CD0-406E-AF00-DE45C7A59E9B}"/>
                </a:ext>
              </a:extLst>
            </xdr:cNvPr>
            <xdr:cNvSpPr/>
          </xdr:nvSpPr>
          <xdr:spPr>
            <a:xfrm>
              <a:off x="967717" y="3276997"/>
              <a:ext cx="3465340" cy="1684620"/>
            </a:xfrm>
            <a:prstGeom prst="roundRect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solidFill>
                    <a:schemeClr val="tx1"/>
                  </a:solidFill>
                  <a:latin typeface="+mj-ea"/>
                  <a:ea typeface="+mj-ea"/>
                </a:rPr>
                <a:t>水田</a:t>
              </a:r>
            </a:p>
          </xdr:txBody>
        </xdr:sp>
        <xdr:sp macro="" textlink="">
          <xdr:nvSpPr>
            <xdr:cNvPr id="10" name="矢印: 右 9">
              <a:extLst>
                <a:ext uri="{FF2B5EF4-FFF2-40B4-BE49-F238E27FC236}">
                  <a16:creationId xmlns:a16="http://schemas.microsoft.com/office/drawing/2014/main" id="{B2A60A24-2228-44D5-8374-5E74FC41B2FE}"/>
                </a:ext>
              </a:extLst>
            </xdr:cNvPr>
            <xdr:cNvSpPr/>
          </xdr:nvSpPr>
          <xdr:spPr>
            <a:xfrm>
              <a:off x="1081873" y="2938190"/>
              <a:ext cx="3478809" cy="338807"/>
            </a:xfrm>
            <a:prstGeom prst="rightArrow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>
                <a:solidFill>
                  <a:schemeClr val="tx1"/>
                </a:solidFill>
                <a:latin typeface="+mj-ea"/>
                <a:ea typeface="+mj-ea"/>
              </a:endParaRPr>
            </a:p>
          </xdr:txBody>
        </xdr:sp>
        <xdr:sp macro="" textlink="">
          <xdr:nvSpPr>
            <xdr:cNvPr id="11" name="正方形/長方形 10">
              <a:extLst>
                <a:ext uri="{FF2B5EF4-FFF2-40B4-BE49-F238E27FC236}">
                  <a16:creationId xmlns:a16="http://schemas.microsoft.com/office/drawing/2014/main" id="{AC281BEC-0DBE-424E-8856-4FDB382A3DDD}"/>
                </a:ext>
              </a:extLst>
            </xdr:cNvPr>
            <xdr:cNvSpPr/>
          </xdr:nvSpPr>
          <xdr:spPr>
            <a:xfrm>
              <a:off x="190751" y="3101269"/>
              <a:ext cx="518944" cy="2080848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solidFill>
                    <a:schemeClr val="tx1"/>
                  </a:solidFill>
                  <a:latin typeface="+mj-ea"/>
                  <a:ea typeface="+mj-ea"/>
                </a:rPr>
                <a:t>農道</a:t>
              </a:r>
            </a:p>
          </xdr:txBody>
        </xdr:sp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839FC265-6ACF-451D-9BA3-1B1795854D82}"/>
                </a:ext>
              </a:extLst>
            </xdr:cNvPr>
            <xdr:cNvSpPr/>
          </xdr:nvSpPr>
          <xdr:spPr>
            <a:xfrm>
              <a:off x="4807476" y="3060139"/>
              <a:ext cx="477523" cy="2080848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latin typeface="+mj-ea"/>
                  <a:ea typeface="+mj-ea"/>
                </a:rPr>
                <a:t>排水路</a:t>
              </a:r>
            </a:p>
          </xdr:txBody>
        </xdr:sp>
      </xdr:grpSp>
      <xdr:sp macro="" textlink="">
        <xdr:nvSpPr>
          <xdr:cNvPr id="6" name="矢印: 右 5">
            <a:extLst>
              <a:ext uri="{FF2B5EF4-FFF2-40B4-BE49-F238E27FC236}">
                <a16:creationId xmlns:a16="http://schemas.microsoft.com/office/drawing/2014/main" id="{F458C65E-844D-4313-A8FB-77D0E4427646}"/>
              </a:ext>
            </a:extLst>
          </xdr:cNvPr>
          <xdr:cNvSpPr/>
        </xdr:nvSpPr>
        <xdr:spPr>
          <a:xfrm rot="5400000">
            <a:off x="2904312" y="3016429"/>
            <a:ext cx="1848887" cy="338807"/>
          </a:xfrm>
          <a:prstGeom prst="rightArrow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+mj-ea"/>
              <a:ea typeface="+mj-ea"/>
            </a:endParaRPr>
          </a:p>
        </xdr:txBody>
      </xdr:sp>
    </xdr:grpSp>
    <xdr:clientData/>
  </xdr:twoCellAnchor>
  <xdr:twoCellAnchor>
    <xdr:from>
      <xdr:col>1</xdr:col>
      <xdr:colOff>259080</xdr:colOff>
      <xdr:row>17</xdr:row>
      <xdr:rowOff>83820</xdr:rowOff>
    </xdr:from>
    <xdr:to>
      <xdr:col>5</xdr:col>
      <xdr:colOff>365962</xdr:colOff>
      <xdr:row>18</xdr:row>
      <xdr:rowOff>192953</xdr:rowOff>
    </xdr:to>
    <xdr:sp macro="" textlink="">
      <xdr:nvSpPr>
        <xdr:cNvPr id="14" name="矢印: 右 13">
          <a:extLst>
            <a:ext uri="{FF2B5EF4-FFF2-40B4-BE49-F238E27FC236}">
              <a16:creationId xmlns:a16="http://schemas.microsoft.com/office/drawing/2014/main" id="{06E57390-F23A-4479-BF74-A9368F8F955B}"/>
            </a:ext>
          </a:extLst>
        </xdr:cNvPr>
        <xdr:cNvSpPr/>
      </xdr:nvSpPr>
      <xdr:spPr>
        <a:xfrm rot="10800000">
          <a:off x="929640" y="3970020"/>
          <a:ext cx="2789122" cy="337733"/>
        </a:xfrm>
        <a:prstGeom prst="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4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43FC-62DA-4358-929B-9F7D7CD334DB}">
  <dimension ref="A1"/>
  <sheetViews>
    <sheetView workbookViewId="0">
      <selection activeCell="L12" sqref="L12"/>
    </sheetView>
  </sheetViews>
  <sheetFormatPr defaultRowHeight="18" x14ac:dyDescent="0.45"/>
  <sheetData/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F318-72D5-4B1F-873A-225309DBA6D2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49</v>
      </c>
      <c r="C1" s="8" t="s">
        <v>44</v>
      </c>
      <c r="D1" s="8">
        <v>102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50</v>
      </c>
      <c r="F3">
        <f>E3/$D$1*100</f>
        <v>49.019607843137251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6</v>
      </c>
      <c r="F4">
        <f t="shared" ref="F4:F10" si="0">E4/$D$1*100</f>
        <v>5.8823529411764701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10</v>
      </c>
      <c r="F5">
        <f t="shared" si="0"/>
        <v>9.8039215686274517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0</v>
      </c>
      <c r="F8">
        <f t="shared" si="0"/>
        <v>0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0</v>
      </c>
      <c r="F9">
        <f t="shared" si="0"/>
        <v>0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0</v>
      </c>
      <c r="F10">
        <f t="shared" si="0"/>
        <v>0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E9B5-5F92-43BA-8E8F-C19D298B4AA9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50</v>
      </c>
      <c r="C1" s="8" t="s">
        <v>44</v>
      </c>
      <c r="D1" s="8">
        <v>104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16</v>
      </c>
      <c r="F3">
        <f>E3/$D$1*100</f>
        <v>15.384615384615385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19</v>
      </c>
      <c r="F4">
        <f t="shared" ref="F4:F10" si="0">E4/$D$1*100</f>
        <v>18.269230769230766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11</v>
      </c>
      <c r="F5">
        <f t="shared" si="0"/>
        <v>10.576923076923077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4</v>
      </c>
      <c r="F6">
        <f t="shared" si="0"/>
        <v>3.8461538461538463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31</v>
      </c>
      <c r="F8">
        <f t="shared" si="0"/>
        <v>29.807692307692307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52</v>
      </c>
      <c r="F9">
        <f t="shared" si="0"/>
        <v>50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59</v>
      </c>
      <c r="F10">
        <f t="shared" si="0"/>
        <v>56.730769230769226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F228-0258-45BA-BCB7-A38F987EB7C7}">
  <dimension ref="A1:F10"/>
  <sheetViews>
    <sheetView workbookViewId="0">
      <selection activeCell="D1" sqref="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51</v>
      </c>
      <c r="C1" s="8" t="s">
        <v>44</v>
      </c>
      <c r="D1" s="8">
        <v>103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45</v>
      </c>
      <c r="F3">
        <f>E3/$D$1*100</f>
        <v>43.689320388349515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5</v>
      </c>
      <c r="F4">
        <f t="shared" ref="F4:F10" si="0">E4/$D$1*100</f>
        <v>4.8543689320388346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2</v>
      </c>
      <c r="F5">
        <f t="shared" si="0"/>
        <v>1.9417475728155338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25</v>
      </c>
      <c r="F8">
        <f t="shared" si="0"/>
        <v>24.271844660194176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8</v>
      </c>
      <c r="F9">
        <f t="shared" si="0"/>
        <v>7.7669902912621351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10</v>
      </c>
      <c r="F10">
        <f t="shared" si="0"/>
        <v>9.7087378640776691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6A72-74B8-4A2F-96CD-79A285210372}">
  <dimension ref="A1:F10"/>
  <sheetViews>
    <sheetView workbookViewId="0">
      <selection activeCell="F10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65</v>
      </c>
      <c r="C1" s="8" t="s">
        <v>44</v>
      </c>
      <c r="D1" s="8">
        <v>103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598</v>
      </c>
      <c r="F3">
        <f>E3/$D$1*100</f>
        <v>580.5825242718447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53</v>
      </c>
      <c r="F4">
        <f t="shared" ref="F4:F10" si="0">E4/$D$1*100</f>
        <v>51.456310679611647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4</v>
      </c>
      <c r="F5">
        <f t="shared" si="0"/>
        <v>3.8834951456310676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2</v>
      </c>
      <c r="F6">
        <f t="shared" si="0"/>
        <v>1.9417475728155338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9</v>
      </c>
      <c r="F7">
        <f t="shared" si="0"/>
        <v>8.7378640776699026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88</v>
      </c>
      <c r="F8">
        <f t="shared" si="0"/>
        <v>85.436893203883486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55</v>
      </c>
      <c r="F9">
        <f t="shared" si="0"/>
        <v>53.398058252427184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86</v>
      </c>
      <c r="F10">
        <f t="shared" si="0"/>
        <v>83.495145631067956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2210-08CC-4061-9468-844B36E82C36}">
  <dimension ref="A1:F10"/>
  <sheetViews>
    <sheetView workbookViewId="0">
      <selection activeCell="F10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64</v>
      </c>
      <c r="C1" s="8" t="s">
        <v>44</v>
      </c>
      <c r="D1" s="8">
        <v>95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2</v>
      </c>
      <c r="F3">
        <f>E3/$D$1*100</f>
        <v>2.1052631578947367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7</v>
      </c>
      <c r="F4">
        <f t="shared" ref="F4:F10" si="0">E4/$D$1*100</f>
        <v>7.3684210526315779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0</v>
      </c>
      <c r="F5">
        <f t="shared" si="0"/>
        <v>0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20</v>
      </c>
      <c r="F8">
        <f t="shared" si="0"/>
        <v>21.052631578947366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7</v>
      </c>
      <c r="F9">
        <f t="shared" si="0"/>
        <v>7.3684210526315779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2</v>
      </c>
      <c r="F10">
        <f t="shared" si="0"/>
        <v>2.1052631578947367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ABB3-DF44-4EFB-9866-C268EA91FC0C}">
  <dimension ref="A1:F10"/>
  <sheetViews>
    <sheetView workbookViewId="0">
      <selection activeCell="F10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63</v>
      </c>
      <c r="C1" s="8" t="s">
        <v>44</v>
      </c>
      <c r="D1" s="8">
        <v>274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114</v>
      </c>
      <c r="F3">
        <f>E3/$D$1*100</f>
        <v>41.605839416058394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11</v>
      </c>
      <c r="F4">
        <f t="shared" ref="F4:F10" si="0">E4/$D$1*100</f>
        <v>4.0145985401459852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6</v>
      </c>
      <c r="F5">
        <f t="shared" si="0"/>
        <v>2.1897810218978102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11</v>
      </c>
      <c r="F7">
        <f t="shared" si="0"/>
        <v>4.0145985401459852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17</v>
      </c>
      <c r="F8">
        <f t="shared" si="0"/>
        <v>6.2043795620437958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63</v>
      </c>
      <c r="F9">
        <f t="shared" si="0"/>
        <v>22.992700729927009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30</v>
      </c>
      <c r="F10">
        <f t="shared" si="0"/>
        <v>10.948905109489052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EE55-33FD-4393-A73A-5C1D1C799635}">
  <dimension ref="B2:N14"/>
  <sheetViews>
    <sheetView workbookViewId="0">
      <selection activeCell="B2" sqref="B2"/>
    </sheetView>
  </sheetViews>
  <sheetFormatPr defaultRowHeight="18" x14ac:dyDescent="0.45"/>
  <cols>
    <col min="2" max="2" width="18.296875" bestFit="1" customWidth="1"/>
    <col min="3" max="5" width="10.19921875" bestFit="1" customWidth="1"/>
    <col min="6" max="6" width="9.19921875" bestFit="1" customWidth="1"/>
    <col min="7" max="7" width="10.19921875" bestFit="1" customWidth="1"/>
    <col min="9" max="9" width="18.296875" bestFit="1" customWidth="1"/>
    <col min="10" max="12" width="10.19921875" bestFit="1" customWidth="1"/>
    <col min="14" max="14" width="10.19921875" bestFit="1" customWidth="1"/>
  </cols>
  <sheetData>
    <row r="2" spans="2:14" x14ac:dyDescent="0.45">
      <c r="B2" t="s">
        <v>33</v>
      </c>
      <c r="C2" s="4">
        <v>44373</v>
      </c>
      <c r="D2" s="4">
        <v>44387</v>
      </c>
      <c r="E2" s="4">
        <v>44399</v>
      </c>
      <c r="F2" s="4">
        <v>44415</v>
      </c>
      <c r="G2" s="4"/>
      <c r="I2" t="s">
        <v>34</v>
      </c>
      <c r="J2" s="4">
        <v>44373</v>
      </c>
      <c r="K2" s="4">
        <v>44387</v>
      </c>
      <c r="L2" s="4">
        <v>44399</v>
      </c>
      <c r="M2" s="4">
        <v>44415</v>
      </c>
      <c r="N2" s="4"/>
    </row>
    <row r="3" spans="2:14" x14ac:dyDescent="0.45">
      <c r="B3" t="s">
        <v>53</v>
      </c>
      <c r="C3">
        <v>93</v>
      </c>
      <c r="D3">
        <v>100</v>
      </c>
      <c r="E3">
        <v>6</v>
      </c>
      <c r="F3">
        <v>0</v>
      </c>
      <c r="I3" t="s">
        <v>53</v>
      </c>
      <c r="J3">
        <v>0</v>
      </c>
      <c r="K3">
        <v>12</v>
      </c>
      <c r="L3">
        <v>21</v>
      </c>
      <c r="M3">
        <v>6</v>
      </c>
    </row>
    <row r="4" spans="2:14" x14ac:dyDescent="0.45">
      <c r="B4" t="s">
        <v>55</v>
      </c>
      <c r="C4">
        <v>241</v>
      </c>
      <c r="D4">
        <v>60</v>
      </c>
      <c r="E4">
        <v>2</v>
      </c>
      <c r="F4">
        <v>2</v>
      </c>
      <c r="I4" t="s">
        <v>55</v>
      </c>
      <c r="J4">
        <v>0</v>
      </c>
      <c r="K4">
        <v>26</v>
      </c>
      <c r="L4">
        <v>0</v>
      </c>
      <c r="M4">
        <v>1</v>
      </c>
    </row>
    <row r="5" spans="2:14" x14ac:dyDescent="0.45">
      <c r="B5" t="s">
        <v>15</v>
      </c>
      <c r="C5">
        <v>65</v>
      </c>
      <c r="D5">
        <v>33</v>
      </c>
      <c r="E5">
        <v>6</v>
      </c>
      <c r="F5">
        <v>0</v>
      </c>
      <c r="I5" t="s">
        <v>15</v>
      </c>
      <c r="J5">
        <v>3</v>
      </c>
      <c r="K5">
        <v>18</v>
      </c>
      <c r="L5">
        <v>8</v>
      </c>
      <c r="M5">
        <v>6</v>
      </c>
    </row>
    <row r="6" spans="2:14" x14ac:dyDescent="0.45">
      <c r="B6" t="s">
        <v>17</v>
      </c>
      <c r="C6">
        <v>3</v>
      </c>
      <c r="D6">
        <v>6</v>
      </c>
      <c r="E6">
        <v>4</v>
      </c>
      <c r="F6">
        <v>0</v>
      </c>
      <c r="I6" t="s">
        <v>17</v>
      </c>
      <c r="J6">
        <v>3</v>
      </c>
      <c r="K6">
        <v>37</v>
      </c>
      <c r="L6">
        <v>17</v>
      </c>
      <c r="M6">
        <v>3</v>
      </c>
    </row>
    <row r="7" spans="2:14" x14ac:dyDescent="0.45">
      <c r="B7" t="s">
        <v>19</v>
      </c>
      <c r="C7">
        <v>13</v>
      </c>
      <c r="D7">
        <v>50</v>
      </c>
      <c r="E7">
        <v>5</v>
      </c>
      <c r="F7">
        <v>0</v>
      </c>
      <c r="I7" t="s">
        <v>19</v>
      </c>
      <c r="J7">
        <v>1</v>
      </c>
      <c r="K7">
        <v>10</v>
      </c>
      <c r="L7">
        <v>10</v>
      </c>
      <c r="M7">
        <v>0</v>
      </c>
    </row>
    <row r="8" spans="2:14" x14ac:dyDescent="0.45">
      <c r="B8" t="s">
        <v>21</v>
      </c>
      <c r="C8">
        <v>23</v>
      </c>
      <c r="D8">
        <v>5</v>
      </c>
      <c r="E8">
        <v>18</v>
      </c>
      <c r="F8">
        <v>4</v>
      </c>
      <c r="I8" t="s">
        <v>21</v>
      </c>
      <c r="J8">
        <v>0</v>
      </c>
      <c r="K8">
        <v>18</v>
      </c>
      <c r="L8">
        <v>11</v>
      </c>
      <c r="M8">
        <v>7</v>
      </c>
    </row>
    <row r="9" spans="2:14" x14ac:dyDescent="0.45">
      <c r="B9" t="s">
        <v>23</v>
      </c>
      <c r="C9">
        <v>50</v>
      </c>
      <c r="D9">
        <v>6</v>
      </c>
      <c r="E9">
        <v>10</v>
      </c>
      <c r="F9">
        <v>0</v>
      </c>
      <c r="I9" t="s">
        <v>23</v>
      </c>
      <c r="J9">
        <v>0</v>
      </c>
      <c r="K9">
        <v>0</v>
      </c>
      <c r="L9">
        <v>0</v>
      </c>
      <c r="M9">
        <v>0</v>
      </c>
    </row>
    <row r="10" spans="2:14" x14ac:dyDescent="0.45">
      <c r="B10" t="s">
        <v>24</v>
      </c>
      <c r="C10">
        <v>16</v>
      </c>
      <c r="D10">
        <v>19</v>
      </c>
      <c r="E10">
        <v>11</v>
      </c>
      <c r="F10">
        <v>4</v>
      </c>
      <c r="I10" t="s">
        <v>24</v>
      </c>
      <c r="J10">
        <v>0</v>
      </c>
      <c r="K10">
        <v>31</v>
      </c>
      <c r="L10">
        <v>52</v>
      </c>
      <c r="M10">
        <v>59</v>
      </c>
    </row>
    <row r="11" spans="2:14" x14ac:dyDescent="0.45">
      <c r="B11" t="s">
        <v>26</v>
      </c>
      <c r="C11">
        <v>45</v>
      </c>
      <c r="D11">
        <v>5</v>
      </c>
      <c r="E11">
        <v>2</v>
      </c>
      <c r="F11">
        <v>0</v>
      </c>
      <c r="I11" t="s">
        <v>26</v>
      </c>
      <c r="J11">
        <v>0</v>
      </c>
      <c r="K11">
        <v>25</v>
      </c>
      <c r="L11">
        <v>8</v>
      </c>
      <c r="M11">
        <v>10</v>
      </c>
    </row>
    <row r="12" spans="2:14" x14ac:dyDescent="0.45">
      <c r="B12" t="s">
        <v>56</v>
      </c>
      <c r="C12">
        <v>598</v>
      </c>
      <c r="D12">
        <v>53</v>
      </c>
      <c r="E12">
        <v>4</v>
      </c>
      <c r="F12">
        <v>2</v>
      </c>
      <c r="I12" t="s">
        <v>56</v>
      </c>
      <c r="J12">
        <v>9</v>
      </c>
      <c r="K12">
        <v>88</v>
      </c>
      <c r="L12">
        <v>55</v>
      </c>
      <c r="M12">
        <v>86</v>
      </c>
    </row>
    <row r="13" spans="2:14" x14ac:dyDescent="0.45">
      <c r="B13" t="s">
        <v>58</v>
      </c>
      <c r="C13">
        <v>2</v>
      </c>
      <c r="D13">
        <v>7</v>
      </c>
      <c r="E13">
        <v>0</v>
      </c>
      <c r="F13">
        <v>0</v>
      </c>
      <c r="I13" t="s">
        <v>58</v>
      </c>
      <c r="J13">
        <v>0</v>
      </c>
      <c r="K13">
        <v>20</v>
      </c>
      <c r="L13">
        <v>7</v>
      </c>
      <c r="M13">
        <v>2</v>
      </c>
    </row>
    <row r="14" spans="2:14" x14ac:dyDescent="0.45">
      <c r="B14" t="s">
        <v>59</v>
      </c>
      <c r="C14">
        <v>114</v>
      </c>
      <c r="D14">
        <v>11</v>
      </c>
      <c r="E14">
        <v>6</v>
      </c>
      <c r="F14">
        <v>0</v>
      </c>
      <c r="I14" t="s">
        <v>59</v>
      </c>
      <c r="J14">
        <v>11</v>
      </c>
      <c r="K14">
        <v>17</v>
      </c>
      <c r="L14">
        <v>63</v>
      </c>
      <c r="M14">
        <v>30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9937-BD73-4948-BE8F-1E0851678882}">
  <dimension ref="A1:J15"/>
  <sheetViews>
    <sheetView workbookViewId="0">
      <selection activeCell="B2" sqref="B2:B13"/>
    </sheetView>
  </sheetViews>
  <sheetFormatPr defaultRowHeight="18" x14ac:dyDescent="0.45"/>
  <cols>
    <col min="1" max="1" width="7.5" bestFit="1" customWidth="1"/>
    <col min="2" max="2" width="18.296875" bestFit="1" customWidth="1"/>
    <col min="4" max="4" width="15.8984375" bestFit="1" customWidth="1"/>
    <col min="5" max="5" width="7.796875" bestFit="1" customWidth="1"/>
    <col min="6" max="6" width="8.3984375" bestFit="1" customWidth="1"/>
    <col min="7" max="7" width="16.296875" bestFit="1" customWidth="1"/>
    <col min="8" max="8" width="10.3984375" bestFit="1" customWidth="1"/>
    <col min="9" max="9" width="11.5" bestFit="1" customWidth="1"/>
    <col min="10" max="10" width="8.69921875" bestFit="1" customWidth="1"/>
  </cols>
  <sheetData>
    <row r="1" spans="1:10" ht="7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>
        <v>1</v>
      </c>
      <c r="B2" t="s">
        <v>53</v>
      </c>
      <c r="C2" t="s">
        <v>10</v>
      </c>
      <c r="D2" t="s">
        <v>54</v>
      </c>
      <c r="E2" t="s">
        <v>11</v>
      </c>
      <c r="F2" t="s">
        <v>12</v>
      </c>
      <c r="G2" t="s">
        <v>13</v>
      </c>
      <c r="H2" s="2">
        <v>36.920059999999999</v>
      </c>
      <c r="I2">
        <v>136.78366299999999</v>
      </c>
      <c r="J2" t="s">
        <v>14</v>
      </c>
    </row>
    <row r="3" spans="1:10" x14ac:dyDescent="0.45">
      <c r="A3">
        <v>2</v>
      </c>
      <c r="B3" t="s">
        <v>55</v>
      </c>
      <c r="C3" t="s">
        <v>10</v>
      </c>
      <c r="D3" t="s">
        <v>54</v>
      </c>
      <c r="E3" t="s">
        <v>11</v>
      </c>
      <c r="F3" t="s">
        <v>12</v>
      </c>
      <c r="G3" t="s">
        <v>13</v>
      </c>
      <c r="H3">
        <v>36.920067000000003</v>
      </c>
      <c r="I3">
        <v>136.78503699999999</v>
      </c>
      <c r="J3" t="s">
        <v>14</v>
      </c>
    </row>
    <row r="4" spans="1:10" x14ac:dyDescent="0.45">
      <c r="A4">
        <v>8</v>
      </c>
      <c r="B4" t="s">
        <v>15</v>
      </c>
      <c r="C4" t="s">
        <v>10</v>
      </c>
      <c r="D4" t="s">
        <v>54</v>
      </c>
      <c r="E4" t="s">
        <v>11</v>
      </c>
      <c r="F4" t="s">
        <v>12</v>
      </c>
      <c r="G4" t="s">
        <v>16</v>
      </c>
      <c r="H4" s="2">
        <v>36.913536000000001</v>
      </c>
      <c r="I4">
        <v>136.83221700000001</v>
      </c>
      <c r="J4" t="s">
        <v>14</v>
      </c>
    </row>
    <row r="5" spans="1:10" x14ac:dyDescent="0.45">
      <c r="A5">
        <v>9</v>
      </c>
      <c r="B5" t="s">
        <v>17</v>
      </c>
      <c r="C5" t="s">
        <v>10</v>
      </c>
      <c r="D5" t="s">
        <v>54</v>
      </c>
      <c r="E5" t="s">
        <v>11</v>
      </c>
      <c r="F5" t="s">
        <v>12</v>
      </c>
      <c r="G5" t="s">
        <v>18</v>
      </c>
      <c r="H5" s="2">
        <v>36.926825000000001</v>
      </c>
      <c r="I5">
        <v>136.806727</v>
      </c>
      <c r="J5" t="s">
        <v>14</v>
      </c>
    </row>
    <row r="6" spans="1:10" x14ac:dyDescent="0.45">
      <c r="A6">
        <v>10</v>
      </c>
      <c r="B6" t="s">
        <v>19</v>
      </c>
      <c r="C6" t="s">
        <v>10</v>
      </c>
      <c r="D6" t="s">
        <v>52</v>
      </c>
      <c r="E6" t="s">
        <v>11</v>
      </c>
      <c r="F6" t="s">
        <v>12</v>
      </c>
      <c r="G6" t="s">
        <v>20</v>
      </c>
      <c r="H6" s="2">
        <v>36.925910999999999</v>
      </c>
      <c r="I6">
        <v>136.80437800000001</v>
      </c>
      <c r="J6" t="s">
        <v>14</v>
      </c>
    </row>
    <row r="7" spans="1:10" x14ac:dyDescent="0.45">
      <c r="A7">
        <v>11</v>
      </c>
      <c r="B7" t="s">
        <v>21</v>
      </c>
      <c r="C7" t="s">
        <v>10</v>
      </c>
      <c r="D7" t="s">
        <v>52</v>
      </c>
      <c r="E7" t="s">
        <v>11</v>
      </c>
      <c r="F7" t="s">
        <v>12</v>
      </c>
      <c r="G7" t="s">
        <v>22</v>
      </c>
      <c r="H7">
        <v>36.849364000000001</v>
      </c>
      <c r="I7">
        <v>136.775622</v>
      </c>
      <c r="J7" t="s">
        <v>14</v>
      </c>
    </row>
    <row r="8" spans="1:10" x14ac:dyDescent="0.45">
      <c r="A8">
        <v>12</v>
      </c>
      <c r="B8" t="s">
        <v>23</v>
      </c>
      <c r="C8" t="s">
        <v>10</v>
      </c>
      <c r="D8" t="s">
        <v>52</v>
      </c>
      <c r="E8" t="s">
        <v>11</v>
      </c>
      <c r="F8" t="s">
        <v>12</v>
      </c>
      <c r="G8" t="s">
        <v>22</v>
      </c>
      <c r="H8">
        <v>36.846814000000002</v>
      </c>
      <c r="I8">
        <v>136.77427599999999</v>
      </c>
      <c r="J8" t="s">
        <v>14</v>
      </c>
    </row>
    <row r="9" spans="1:10" x14ac:dyDescent="0.45">
      <c r="A9">
        <v>13</v>
      </c>
      <c r="B9" t="s">
        <v>24</v>
      </c>
      <c r="C9" t="s">
        <v>10</v>
      </c>
      <c r="D9" t="s">
        <v>52</v>
      </c>
      <c r="E9" t="s">
        <v>11</v>
      </c>
      <c r="F9" t="s">
        <v>12</v>
      </c>
      <c r="G9" t="s">
        <v>25</v>
      </c>
      <c r="H9">
        <v>36.872248999999996</v>
      </c>
      <c r="I9">
        <v>136.869212</v>
      </c>
      <c r="J9" t="s">
        <v>14</v>
      </c>
    </row>
    <row r="10" spans="1:10" x14ac:dyDescent="0.45">
      <c r="A10">
        <v>14</v>
      </c>
      <c r="B10" t="s">
        <v>26</v>
      </c>
      <c r="C10" t="s">
        <v>10</v>
      </c>
      <c r="D10" t="s">
        <v>52</v>
      </c>
      <c r="E10" t="s">
        <v>11</v>
      </c>
      <c r="F10" t="s">
        <v>12</v>
      </c>
      <c r="G10" t="s">
        <v>25</v>
      </c>
      <c r="H10" s="2">
        <v>36.872010000000003</v>
      </c>
      <c r="I10">
        <v>136.866523</v>
      </c>
      <c r="J10" t="s">
        <v>14</v>
      </c>
    </row>
    <row r="11" spans="1:10" x14ac:dyDescent="0.45">
      <c r="A11">
        <v>15</v>
      </c>
      <c r="B11" t="s">
        <v>56</v>
      </c>
      <c r="C11" t="s">
        <v>10</v>
      </c>
      <c r="D11" t="s">
        <v>52</v>
      </c>
      <c r="E11" t="s">
        <v>11</v>
      </c>
      <c r="F11" t="s">
        <v>12</v>
      </c>
      <c r="G11" t="s">
        <v>57</v>
      </c>
      <c r="H11">
        <v>36.926876999999998</v>
      </c>
      <c r="I11">
        <v>136.75294299999999</v>
      </c>
      <c r="J11" t="s">
        <v>14</v>
      </c>
    </row>
    <row r="12" spans="1:10" x14ac:dyDescent="0.45">
      <c r="A12">
        <v>16</v>
      </c>
      <c r="B12" t="s">
        <v>58</v>
      </c>
      <c r="C12" t="s">
        <v>10</v>
      </c>
      <c r="D12" t="s">
        <v>52</v>
      </c>
      <c r="E12" t="s">
        <v>11</v>
      </c>
      <c r="F12" t="s">
        <v>12</v>
      </c>
      <c r="G12" t="s">
        <v>57</v>
      </c>
      <c r="H12" s="2">
        <v>36.928249999999998</v>
      </c>
      <c r="I12">
        <v>136.75673699999999</v>
      </c>
      <c r="J12" t="s">
        <v>14</v>
      </c>
    </row>
    <row r="13" spans="1:10" x14ac:dyDescent="0.45">
      <c r="A13">
        <v>17</v>
      </c>
      <c r="B13" t="s">
        <v>59</v>
      </c>
      <c r="C13" t="s">
        <v>10</v>
      </c>
      <c r="D13" t="s">
        <v>52</v>
      </c>
      <c r="E13" t="s">
        <v>11</v>
      </c>
      <c r="F13" t="s">
        <v>12</v>
      </c>
      <c r="G13" t="s">
        <v>60</v>
      </c>
      <c r="H13">
        <v>36.918700999999999</v>
      </c>
      <c r="I13" s="2">
        <v>136.83555999999999</v>
      </c>
      <c r="J13" t="s">
        <v>14</v>
      </c>
    </row>
    <row r="15" spans="1:10" x14ac:dyDescent="0.45">
      <c r="A15" t="s">
        <v>27</v>
      </c>
      <c r="H15" s="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01EB-1281-4F61-A47D-055F64B4795E}">
  <dimension ref="A1:S10"/>
  <sheetViews>
    <sheetView tabSelected="1" workbookViewId="0"/>
  </sheetViews>
  <sheetFormatPr defaultRowHeight="18" x14ac:dyDescent="0.45"/>
  <cols>
    <col min="1" max="1" width="3.3984375" bestFit="1" customWidth="1"/>
    <col min="2" max="2" width="8.09765625" bestFit="1" customWidth="1"/>
    <col min="3" max="3" width="20.3984375" bestFit="1" customWidth="1"/>
    <col min="4" max="4" width="16.296875" bestFit="1" customWidth="1"/>
    <col min="5" max="5" width="10.19921875" bestFit="1" customWidth="1"/>
    <col min="6" max="6" width="8.59765625" bestFit="1" customWidth="1"/>
    <col min="7" max="7" width="16.5" bestFit="1" customWidth="1"/>
  </cols>
  <sheetData>
    <row r="1" spans="1:19" x14ac:dyDescent="0.45">
      <c r="A1" t="s">
        <v>41</v>
      </c>
    </row>
    <row r="2" spans="1:19" ht="72" x14ac:dyDescent="0.45">
      <c r="A2" s="3"/>
      <c r="B2" s="1" t="s">
        <v>28</v>
      </c>
      <c r="C2" s="1" t="s">
        <v>29</v>
      </c>
      <c r="D2" s="1" t="s">
        <v>30</v>
      </c>
      <c r="E2" s="1" t="s">
        <v>3</v>
      </c>
      <c r="F2" s="1" t="s">
        <v>31</v>
      </c>
      <c r="G2" s="1" t="s">
        <v>32</v>
      </c>
      <c r="H2" s="1" t="s">
        <v>53</v>
      </c>
      <c r="I2" s="1" t="s">
        <v>55</v>
      </c>
      <c r="J2" s="1" t="s">
        <v>15</v>
      </c>
      <c r="K2" s="1" t="s">
        <v>17</v>
      </c>
      <c r="L2" s="1" t="s">
        <v>19</v>
      </c>
      <c r="M2" s="1" t="s">
        <v>21</v>
      </c>
      <c r="N2" s="1" t="s">
        <v>23</v>
      </c>
      <c r="O2" s="1" t="s">
        <v>24</v>
      </c>
      <c r="P2" s="1" t="s">
        <v>26</v>
      </c>
      <c r="Q2" s="1" t="s">
        <v>56</v>
      </c>
      <c r="R2" s="1" t="s">
        <v>58</v>
      </c>
      <c r="S2" s="1" t="s">
        <v>59</v>
      </c>
    </row>
    <row r="3" spans="1:19" x14ac:dyDescent="0.45">
      <c r="A3">
        <v>1</v>
      </c>
      <c r="B3" t="s">
        <v>37</v>
      </c>
      <c r="C3" s="5" t="s">
        <v>36</v>
      </c>
      <c r="D3" t="s">
        <v>33</v>
      </c>
      <c r="E3" s="4">
        <v>44373</v>
      </c>
      <c r="F3" s="6" t="s">
        <v>39</v>
      </c>
      <c r="G3" s="6" t="s">
        <v>39</v>
      </c>
      <c r="H3">
        <v>36.614173228346459</v>
      </c>
      <c r="I3">
        <v>94.881889763779526</v>
      </c>
      <c r="J3">
        <v>28.260869565217391</v>
      </c>
      <c r="K3">
        <v>2.6548672566371683</v>
      </c>
      <c r="L3">
        <v>12.149532710280374</v>
      </c>
      <c r="M3">
        <v>19.827586206896552</v>
      </c>
      <c r="N3">
        <v>49.019607843137251</v>
      </c>
      <c r="O3">
        <v>580.5825242718447</v>
      </c>
      <c r="P3">
        <v>43.689320388349515</v>
      </c>
      <c r="Q3">
        <v>580.5825242718447</v>
      </c>
      <c r="R3">
        <v>2.1052631578947367</v>
      </c>
      <c r="S3">
        <v>41.605839416058394</v>
      </c>
    </row>
    <row r="4" spans="1:19" x14ac:dyDescent="0.45">
      <c r="A4">
        <v>2</v>
      </c>
      <c r="B4" t="s">
        <v>37</v>
      </c>
      <c r="C4" s="5" t="s">
        <v>36</v>
      </c>
      <c r="D4" t="s">
        <v>33</v>
      </c>
      <c r="E4" s="4">
        <v>44387</v>
      </c>
      <c r="F4" s="6" t="s">
        <v>39</v>
      </c>
      <c r="G4" s="6" t="s">
        <v>39</v>
      </c>
      <c r="H4">
        <v>39.370078740157481</v>
      </c>
      <c r="I4">
        <v>23.622047244094489</v>
      </c>
      <c r="J4">
        <v>14.347826086956522</v>
      </c>
      <c r="K4">
        <v>5.3097345132743365</v>
      </c>
      <c r="L4">
        <v>46.728971962616825</v>
      </c>
      <c r="M4">
        <v>4.3103448275862073</v>
      </c>
      <c r="N4">
        <v>5.8823529411764701</v>
      </c>
      <c r="O4">
        <v>51.456310679611647</v>
      </c>
      <c r="P4">
        <v>4.8543689320388346</v>
      </c>
      <c r="Q4">
        <v>51.456310679611647</v>
      </c>
      <c r="R4">
        <v>7.3684210526315779</v>
      </c>
      <c r="S4">
        <v>4.0145985401459852</v>
      </c>
    </row>
    <row r="5" spans="1:19" x14ac:dyDescent="0.45">
      <c r="A5">
        <v>3</v>
      </c>
      <c r="B5" t="s">
        <v>37</v>
      </c>
      <c r="C5" s="5" t="s">
        <v>36</v>
      </c>
      <c r="D5" t="s">
        <v>33</v>
      </c>
      <c r="E5" s="4">
        <v>44399</v>
      </c>
      <c r="F5" s="6" t="s">
        <v>39</v>
      </c>
      <c r="G5" s="6" t="s">
        <v>39</v>
      </c>
      <c r="H5">
        <v>2.3622047244094486</v>
      </c>
      <c r="I5">
        <v>0.78740157480314954</v>
      </c>
      <c r="J5">
        <v>2.6086956521739131</v>
      </c>
      <c r="K5">
        <v>3.5398230088495577</v>
      </c>
      <c r="L5">
        <v>4.6728971962616823</v>
      </c>
      <c r="M5">
        <v>15.517241379310345</v>
      </c>
      <c r="N5">
        <v>9.8039215686274517</v>
      </c>
      <c r="O5">
        <v>3.8834951456310676</v>
      </c>
      <c r="P5">
        <v>1.9417475728155338</v>
      </c>
      <c r="Q5">
        <v>3.8834951456310676</v>
      </c>
      <c r="R5">
        <v>0</v>
      </c>
      <c r="S5">
        <v>2.1897810218978102</v>
      </c>
    </row>
    <row r="6" spans="1:19" x14ac:dyDescent="0.45">
      <c r="A6">
        <v>4</v>
      </c>
      <c r="B6" t="s">
        <v>37</v>
      </c>
      <c r="C6" s="5" t="s">
        <v>36</v>
      </c>
      <c r="D6" t="s">
        <v>33</v>
      </c>
      <c r="E6" s="4">
        <v>44415</v>
      </c>
      <c r="F6" s="6" t="s">
        <v>39</v>
      </c>
      <c r="G6" s="6" t="s">
        <v>39</v>
      </c>
      <c r="H6">
        <v>0</v>
      </c>
      <c r="I6">
        <v>0.78740157480314954</v>
      </c>
      <c r="J6">
        <v>0</v>
      </c>
      <c r="K6">
        <v>0</v>
      </c>
      <c r="L6">
        <v>0</v>
      </c>
      <c r="M6">
        <v>3.4482758620689653</v>
      </c>
      <c r="N6">
        <v>0</v>
      </c>
      <c r="O6">
        <v>1.9417475728155338</v>
      </c>
      <c r="P6">
        <v>0</v>
      </c>
      <c r="Q6">
        <v>1.9417475728155338</v>
      </c>
      <c r="R6">
        <v>0</v>
      </c>
      <c r="S6">
        <v>0</v>
      </c>
    </row>
    <row r="7" spans="1:19" x14ac:dyDescent="0.45">
      <c r="A7">
        <v>7</v>
      </c>
      <c r="B7" t="s">
        <v>38</v>
      </c>
      <c r="C7" s="5" t="s">
        <v>35</v>
      </c>
      <c r="D7" t="s">
        <v>34</v>
      </c>
      <c r="E7" s="4">
        <v>44373</v>
      </c>
      <c r="F7" s="6" t="s">
        <v>39</v>
      </c>
      <c r="G7" s="6" t="s">
        <v>40</v>
      </c>
      <c r="H7">
        <v>0</v>
      </c>
      <c r="I7">
        <v>0</v>
      </c>
      <c r="J7">
        <v>1.3043478260869565</v>
      </c>
      <c r="K7">
        <v>2.6548672566371683</v>
      </c>
      <c r="L7">
        <v>0.93457943925233633</v>
      </c>
      <c r="M7">
        <v>0</v>
      </c>
      <c r="N7">
        <v>0</v>
      </c>
      <c r="O7">
        <v>8.7378640776699026</v>
      </c>
      <c r="P7">
        <v>0</v>
      </c>
      <c r="Q7">
        <v>8.7378640776699026</v>
      </c>
      <c r="R7">
        <v>0</v>
      </c>
      <c r="S7">
        <v>4.0145985401459852</v>
      </c>
    </row>
    <row r="8" spans="1:19" x14ac:dyDescent="0.45">
      <c r="A8">
        <v>8</v>
      </c>
      <c r="B8" t="s">
        <v>38</v>
      </c>
      <c r="C8" s="5" t="s">
        <v>35</v>
      </c>
      <c r="D8" t="s">
        <v>34</v>
      </c>
      <c r="E8" s="4">
        <v>44387</v>
      </c>
      <c r="F8" s="6" t="s">
        <v>39</v>
      </c>
      <c r="G8" s="6" t="s">
        <v>40</v>
      </c>
      <c r="H8">
        <v>4.7244094488188972</v>
      </c>
      <c r="I8">
        <v>10.236220472440944</v>
      </c>
      <c r="J8">
        <v>7.8260869565217401</v>
      </c>
      <c r="K8">
        <v>32.743362831858406</v>
      </c>
      <c r="L8">
        <v>9.3457943925233646</v>
      </c>
      <c r="M8">
        <v>15.517241379310345</v>
      </c>
      <c r="N8">
        <v>0</v>
      </c>
      <c r="O8">
        <v>85.436893203883486</v>
      </c>
      <c r="P8">
        <v>24.271844660194176</v>
      </c>
      <c r="Q8">
        <v>85.436893203883486</v>
      </c>
      <c r="R8">
        <v>21.052631578947366</v>
      </c>
      <c r="S8">
        <v>6.2043795620437958</v>
      </c>
    </row>
    <row r="9" spans="1:19" x14ac:dyDescent="0.45">
      <c r="A9">
        <v>9</v>
      </c>
      <c r="B9" t="s">
        <v>38</v>
      </c>
      <c r="C9" s="5" t="s">
        <v>35</v>
      </c>
      <c r="D9" t="s">
        <v>34</v>
      </c>
      <c r="E9" s="4">
        <v>44399</v>
      </c>
      <c r="F9" s="6" t="s">
        <v>39</v>
      </c>
      <c r="G9" s="6" t="s">
        <v>40</v>
      </c>
      <c r="H9">
        <v>8.2677165354330722</v>
      </c>
      <c r="I9">
        <v>0</v>
      </c>
      <c r="J9">
        <v>3.4782608695652173</v>
      </c>
      <c r="K9">
        <v>15.044247787610621</v>
      </c>
      <c r="L9">
        <v>9.3457943925233646</v>
      </c>
      <c r="M9">
        <v>9.4827586206896548</v>
      </c>
      <c r="N9">
        <v>0</v>
      </c>
      <c r="O9">
        <v>53.398058252427184</v>
      </c>
      <c r="P9">
        <v>7.7669902912621351</v>
      </c>
      <c r="Q9">
        <v>53.398058252427184</v>
      </c>
      <c r="R9">
        <v>7.3684210526315779</v>
      </c>
      <c r="S9">
        <v>22.992700729927009</v>
      </c>
    </row>
    <row r="10" spans="1:19" x14ac:dyDescent="0.45">
      <c r="A10">
        <v>10</v>
      </c>
      <c r="B10" t="s">
        <v>38</v>
      </c>
      <c r="C10" s="5" t="s">
        <v>35</v>
      </c>
      <c r="D10" t="s">
        <v>34</v>
      </c>
      <c r="E10" s="4">
        <v>44415</v>
      </c>
      <c r="F10" s="6" t="s">
        <v>39</v>
      </c>
      <c r="G10" s="6" t="s">
        <v>40</v>
      </c>
      <c r="H10">
        <v>2.3622047244094486</v>
      </c>
      <c r="I10">
        <v>0.39370078740157477</v>
      </c>
      <c r="J10">
        <v>2.6086956521739131</v>
      </c>
      <c r="K10">
        <v>2.6548672566371683</v>
      </c>
      <c r="L10">
        <v>0</v>
      </c>
      <c r="M10">
        <v>6.0344827586206895</v>
      </c>
      <c r="N10">
        <v>0</v>
      </c>
      <c r="O10">
        <v>83.495145631067956</v>
      </c>
      <c r="P10">
        <v>9.7087378640776691</v>
      </c>
      <c r="Q10">
        <v>83.495145631067956</v>
      </c>
      <c r="R10">
        <v>2.1052631578947367</v>
      </c>
      <c r="S10">
        <v>10.948905109489052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02466-814B-46EF-9078-780E83208F59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62</v>
      </c>
      <c r="C1" s="8" t="s">
        <v>44</v>
      </c>
      <c r="D1" s="8">
        <v>254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93</v>
      </c>
      <c r="F3">
        <f>E3/$D$1*100</f>
        <v>36.614173228346459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100</v>
      </c>
      <c r="F4">
        <f t="shared" ref="F4:F10" si="0">E4/$D$1*100</f>
        <v>39.370078740157481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6</v>
      </c>
      <c r="F5">
        <f t="shared" si="0"/>
        <v>2.3622047244094486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12</v>
      </c>
      <c r="F8">
        <f t="shared" si="0"/>
        <v>4.7244094488188972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21</v>
      </c>
      <c r="F9">
        <f t="shared" si="0"/>
        <v>8.2677165354330722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6</v>
      </c>
      <c r="F10">
        <f t="shared" si="0"/>
        <v>2.3622047244094486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3EC9-0D8B-4463-9803-752C03F558A4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61</v>
      </c>
      <c r="C1" s="8" t="s">
        <v>44</v>
      </c>
      <c r="D1" s="8">
        <v>254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241</v>
      </c>
      <c r="F3">
        <f>E3/$D$1*100</f>
        <v>94.881889763779526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60</v>
      </c>
      <c r="F4">
        <f t="shared" ref="F4:F10" si="0">E4/$D$1*100</f>
        <v>23.622047244094489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2</v>
      </c>
      <c r="F5">
        <f t="shared" si="0"/>
        <v>0.78740157480314954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2</v>
      </c>
      <c r="F6">
        <f t="shared" si="0"/>
        <v>0.78740157480314954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26</v>
      </c>
      <c r="F8">
        <f t="shared" si="0"/>
        <v>10.236220472440944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0</v>
      </c>
      <c r="F9">
        <f t="shared" si="0"/>
        <v>0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1</v>
      </c>
      <c r="F10">
        <f t="shared" si="0"/>
        <v>0.39370078740157477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4F14-19AE-4D0C-8B6A-90BCACF4F7CD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45</v>
      </c>
      <c r="C1" s="8" t="s">
        <v>44</v>
      </c>
      <c r="D1" s="8">
        <v>230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65</v>
      </c>
      <c r="F3">
        <f>E3/$D$1*100</f>
        <v>28.260869565217391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33</v>
      </c>
      <c r="F4">
        <f t="shared" ref="F4:F10" si="0">E4/$D$1*100</f>
        <v>14.347826086956522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6</v>
      </c>
      <c r="F5">
        <f t="shared" si="0"/>
        <v>2.6086956521739131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3</v>
      </c>
      <c r="F7">
        <f t="shared" si="0"/>
        <v>1.3043478260869565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18</v>
      </c>
      <c r="F8">
        <f t="shared" si="0"/>
        <v>7.8260869565217401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8</v>
      </c>
      <c r="F9">
        <f t="shared" si="0"/>
        <v>3.4782608695652173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6</v>
      </c>
      <c r="F10">
        <f t="shared" si="0"/>
        <v>2.6086956521739131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ABF5-583B-4519-B86E-FC0236F26D7E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46</v>
      </c>
      <c r="C1" s="8" t="s">
        <v>44</v>
      </c>
      <c r="D1" s="8">
        <v>113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3</v>
      </c>
      <c r="F3">
        <f>E3/$D$1*100</f>
        <v>2.6548672566371683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6</v>
      </c>
      <c r="F4">
        <f t="shared" ref="F4:F10" si="0">E4/$D$1*100</f>
        <v>5.3097345132743365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4</v>
      </c>
      <c r="F5">
        <f t="shared" si="0"/>
        <v>3.5398230088495577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3</v>
      </c>
      <c r="F7">
        <f t="shared" si="0"/>
        <v>2.6548672566371683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37</v>
      </c>
      <c r="F8">
        <f t="shared" si="0"/>
        <v>32.743362831858406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17</v>
      </c>
      <c r="F9">
        <f t="shared" si="0"/>
        <v>15.044247787610621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3</v>
      </c>
      <c r="F10">
        <f t="shared" si="0"/>
        <v>2.6548672566371683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CC0A-D2FD-431A-B3B5-007FE07C493B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47</v>
      </c>
      <c r="C1" s="8" t="s">
        <v>44</v>
      </c>
      <c r="D1" s="8">
        <v>107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13</v>
      </c>
      <c r="F3">
        <f>E3/$D$1*100</f>
        <v>12.149532710280374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50</v>
      </c>
      <c r="F4">
        <f t="shared" ref="F4:F10" si="0">E4/$D$1*100</f>
        <v>46.728971962616825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5</v>
      </c>
      <c r="F5">
        <f t="shared" si="0"/>
        <v>4.6728971962616823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1</v>
      </c>
      <c r="F7">
        <f t="shared" si="0"/>
        <v>0.93457943925233633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10</v>
      </c>
      <c r="F8">
        <f t="shared" si="0"/>
        <v>9.3457943925233646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10</v>
      </c>
      <c r="F9">
        <f t="shared" si="0"/>
        <v>9.3457943925233646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0</v>
      </c>
      <c r="F10">
        <f t="shared" si="0"/>
        <v>0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6B0B-3A5A-4F59-99CF-401F2E18DFEC}">
  <dimension ref="A1:F10"/>
  <sheetViews>
    <sheetView workbookViewId="0">
      <selection activeCell="F3" sqref="F3:F10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48</v>
      </c>
      <c r="C1" s="8" t="s">
        <v>44</v>
      </c>
      <c r="D1" s="8">
        <v>116</v>
      </c>
    </row>
    <row r="2" spans="1:6" ht="72" x14ac:dyDescent="0.45">
      <c r="A2" s="7" t="s">
        <v>28</v>
      </c>
      <c r="B2" s="7" t="s">
        <v>29</v>
      </c>
      <c r="C2" s="7" t="s">
        <v>30</v>
      </c>
      <c r="D2" s="1" t="s">
        <v>3</v>
      </c>
      <c r="E2" s="7" t="s">
        <v>42</v>
      </c>
      <c r="F2" s="7" t="s">
        <v>43</v>
      </c>
    </row>
    <row r="3" spans="1:6" x14ac:dyDescent="0.45">
      <c r="A3" t="s">
        <v>37</v>
      </c>
      <c r="B3" s="5" t="s">
        <v>36</v>
      </c>
      <c r="C3" t="s">
        <v>33</v>
      </c>
      <c r="D3" s="4">
        <v>44373</v>
      </c>
      <c r="E3">
        <f>_xlfn.XLOOKUP($A$1,'生息数(匹)'!$B$3:$B$16,'生息数(匹)'!$C$3:$C$16)</f>
        <v>23</v>
      </c>
      <c r="F3">
        <f>E3/$D$1*100</f>
        <v>19.827586206896552</v>
      </c>
    </row>
    <row r="4" spans="1:6" x14ac:dyDescent="0.45">
      <c r="A4" t="s">
        <v>37</v>
      </c>
      <c r="B4" s="5" t="s">
        <v>36</v>
      </c>
      <c r="C4" t="s">
        <v>33</v>
      </c>
      <c r="D4" s="4">
        <v>44387</v>
      </c>
      <c r="E4">
        <f>_xlfn.XLOOKUP($A$1,'生息数(匹)'!$B$3:$B$16,'生息数(匹)'!$D$3:$D$16)</f>
        <v>5</v>
      </c>
      <c r="F4">
        <f t="shared" ref="F4:F10" si="0">E4/$D$1*100</f>
        <v>4.3103448275862073</v>
      </c>
    </row>
    <row r="5" spans="1:6" x14ac:dyDescent="0.45">
      <c r="A5" t="s">
        <v>37</v>
      </c>
      <c r="B5" s="5" t="s">
        <v>36</v>
      </c>
      <c r="C5" t="s">
        <v>33</v>
      </c>
      <c r="D5" s="4">
        <v>44399</v>
      </c>
      <c r="E5">
        <f>_xlfn.XLOOKUP($A$1,'生息数(匹)'!$B$3:$B$16,'生息数(匹)'!$E$3:$E$16)</f>
        <v>18</v>
      </c>
      <c r="F5">
        <f t="shared" si="0"/>
        <v>15.517241379310345</v>
      </c>
    </row>
    <row r="6" spans="1:6" x14ac:dyDescent="0.45">
      <c r="A6" t="s">
        <v>37</v>
      </c>
      <c r="B6" s="5" t="s">
        <v>36</v>
      </c>
      <c r="C6" t="s">
        <v>33</v>
      </c>
      <c r="D6" s="4">
        <v>44415</v>
      </c>
      <c r="E6">
        <f>_xlfn.XLOOKUP($A$1,'生息数(匹)'!$B$3:$B$16,'生息数(匹)'!$F$3:$F$16)</f>
        <v>4</v>
      </c>
      <c r="F6">
        <f t="shared" si="0"/>
        <v>3.4482758620689653</v>
      </c>
    </row>
    <row r="7" spans="1:6" x14ac:dyDescent="0.45">
      <c r="A7" t="s">
        <v>38</v>
      </c>
      <c r="B7" s="5" t="s">
        <v>35</v>
      </c>
      <c r="C7" t="s">
        <v>34</v>
      </c>
      <c r="D7" s="4">
        <v>44373</v>
      </c>
      <c r="E7">
        <f>_xlfn.XLOOKUP($A$1,'生息数(匹)'!$I$3:$I$16,'生息数(匹)'!$J$3:$J$16)</f>
        <v>0</v>
      </c>
      <c r="F7">
        <f t="shared" si="0"/>
        <v>0</v>
      </c>
    </row>
    <row r="8" spans="1:6" x14ac:dyDescent="0.45">
      <c r="A8" t="s">
        <v>38</v>
      </c>
      <c r="B8" s="5" t="s">
        <v>35</v>
      </c>
      <c r="C8" t="s">
        <v>34</v>
      </c>
      <c r="D8" s="4">
        <v>44387</v>
      </c>
      <c r="E8">
        <f>_xlfn.XLOOKUP($A$1,'生息数(匹)'!$B$3:$B$16,'生息数(匹)'!$K$3:$K$16)</f>
        <v>18</v>
      </c>
      <c r="F8">
        <f t="shared" si="0"/>
        <v>15.517241379310345</v>
      </c>
    </row>
    <row r="9" spans="1:6" x14ac:dyDescent="0.45">
      <c r="A9" t="s">
        <v>38</v>
      </c>
      <c r="B9" s="5" t="s">
        <v>35</v>
      </c>
      <c r="C9" t="s">
        <v>34</v>
      </c>
      <c r="D9" s="4">
        <v>44399</v>
      </c>
      <c r="E9">
        <f>_xlfn.XLOOKUP($A$1,'生息数(匹)'!$B$3:$B$16,'生息数(匹)'!$L$3:$L$16)</f>
        <v>11</v>
      </c>
      <c r="F9">
        <f t="shared" si="0"/>
        <v>9.4827586206896548</v>
      </c>
    </row>
    <row r="10" spans="1:6" x14ac:dyDescent="0.45">
      <c r="A10" t="s">
        <v>38</v>
      </c>
      <c r="B10" s="5" t="s">
        <v>35</v>
      </c>
      <c r="C10" t="s">
        <v>34</v>
      </c>
      <c r="D10" s="4">
        <v>44415</v>
      </c>
      <c r="E10">
        <f>_xlfn.XLOOKUP($A$1,'生息数(匹)'!$B$3:$B$16,'生息数(匹)'!$M$3:$M$16)</f>
        <v>7</v>
      </c>
      <c r="F10">
        <f t="shared" si="0"/>
        <v>6.0344827586206895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methods</vt:lpstr>
      <vt:lpstr>site</vt:lpstr>
      <vt:lpstr>species</vt:lpstr>
      <vt:lpstr>柳田町自然栽培田</vt:lpstr>
      <vt:lpstr>柳田町慣行栽培田</vt:lpstr>
      <vt:lpstr>志々見町慣行栽培田</vt:lpstr>
      <vt:lpstr>千路町自然栽培田</vt:lpstr>
      <vt:lpstr>千路町慣行栽培田</vt:lpstr>
      <vt:lpstr>敷浪自然栽培田</vt:lpstr>
      <vt:lpstr>敷浪慣行栽培田</vt:lpstr>
      <vt:lpstr>菅池町自然栽培田</vt:lpstr>
      <vt:lpstr>菅池町慣行栽培田</vt:lpstr>
      <vt:lpstr>滝町自然栽培田</vt:lpstr>
      <vt:lpstr>滝町慣行栽培田</vt:lpstr>
      <vt:lpstr>菱分町自然栽培田</vt:lpstr>
      <vt:lpstr>生息数(匹)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工藤秀平</dc:creator>
  <cp:lastModifiedBy>工藤 秀平</cp:lastModifiedBy>
  <dcterms:created xsi:type="dcterms:W3CDTF">2022-03-24T07:01:18Z</dcterms:created>
  <dcterms:modified xsi:type="dcterms:W3CDTF">2022-03-24T08:40:11Z</dcterms:modified>
</cp:coreProperties>
</file>